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gaspa\Desktop\Dissertação Final - 2\Capítulos - APROVADOS\Planilhas\"/>
    </mc:Choice>
  </mc:AlternateContent>
  <xr:revisionPtr revIDLastSave="0" documentId="13_ncr:1_{070EF14F-4A6C-48E9-9D46-5279C033FC2E}" xr6:coauthVersionLast="47" xr6:coauthVersionMax="47" xr10:uidLastSave="{00000000-0000-0000-0000-000000000000}"/>
  <bookViews>
    <workbookView xWindow="-120" yWindow="-120" windowWidth="20730" windowHeight="11160" firstSheet="2" activeTab="2" xr2:uid="{2C87EC90-54CB-4410-980B-1C9BBEDC25EE}"/>
  </bookViews>
  <sheets>
    <sheet name="Planilha1" sheetId="1" r:id="rId1"/>
    <sheet name="Análise Intensidade do Camp (2)" sheetId="7" r:id="rId2"/>
    <sheet name="Análise Intensidade do Campo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3" l="1"/>
  <c r="H12" i="3"/>
  <c r="I12" i="3" s="1"/>
  <c r="H11" i="3"/>
  <c r="I11" i="3" s="1"/>
  <c r="G4" i="3"/>
  <c r="I5" i="3" s="1"/>
  <c r="D12" i="3" s="1"/>
  <c r="G13" i="3"/>
  <c r="H11" i="7"/>
  <c r="I10" i="7"/>
  <c r="J10" i="7" s="1"/>
  <c r="I9" i="7"/>
  <c r="J9" i="7" s="1"/>
  <c r="F5" i="7"/>
  <c r="A12" i="7" s="1"/>
  <c r="H4" i="7"/>
  <c r="J5" i="7" s="1"/>
  <c r="H5" i="3" l="1"/>
  <c r="C12" i="3" s="1"/>
  <c r="H13" i="3"/>
  <c r="I13" i="3" s="1"/>
  <c r="I11" i="7"/>
  <c r="J11" i="7" s="1"/>
  <c r="I5" i="7"/>
  <c r="C12" i="7" s="1"/>
  <c r="B12" i="7"/>
  <c r="D12" i="7" s="1"/>
  <c r="J12" i="1" l="1"/>
  <c r="K12" i="1" s="1"/>
  <c r="I14" i="1"/>
  <c r="J13" i="1"/>
  <c r="K13" i="1" s="1"/>
  <c r="F5" i="1"/>
  <c r="B13" i="1" s="1"/>
  <c r="H4" i="1" l="1"/>
  <c r="A13" i="1"/>
  <c r="J14" i="1" l="1"/>
  <c r="K14" i="1" s="1"/>
  <c r="I5" i="1"/>
  <c r="C13" i="1" s="1"/>
  <c r="J5" i="1"/>
  <c r="D13" i="1" s="1"/>
</calcChain>
</file>

<file path=xl/sharedStrings.xml><?xml version="1.0" encoding="utf-8"?>
<sst xmlns="http://schemas.openxmlformats.org/spreadsheetml/2006/main" count="98" uniqueCount="38">
  <si>
    <t>Carga</t>
  </si>
  <si>
    <t>Carga (C)</t>
  </si>
  <si>
    <t>r (m)</t>
  </si>
  <si>
    <t>Posição</t>
  </si>
  <si>
    <r>
      <t>k (Nm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/C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</si>
  <si>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Dados do vetor</t>
  </si>
  <si>
    <t>Origem</t>
  </si>
  <si>
    <t>Extremidade final</t>
  </si>
  <si>
    <t>xo</t>
  </si>
  <si>
    <t>yo</t>
  </si>
  <si>
    <t>xf</t>
  </si>
  <si>
    <t>yf</t>
  </si>
  <si>
    <t>Valor (C)</t>
  </si>
  <si>
    <t>radianos</t>
  </si>
  <si>
    <t>graus</t>
  </si>
  <si>
    <t>Orientaçãoϴ</t>
  </si>
  <si>
    <t>Módulo (N/C)</t>
  </si>
  <si>
    <t>Ex</t>
  </si>
  <si>
    <t>Ey</t>
  </si>
  <si>
    <t>Início</t>
  </si>
  <si>
    <t>final</t>
  </si>
  <si>
    <t>Direção do campo elétrico (linha imagtinária da direção</t>
  </si>
  <si>
    <t>Campo Elétrico</t>
  </si>
  <si>
    <t>Inicial</t>
  </si>
  <si>
    <t>Distância (m)</t>
  </si>
  <si>
    <t>Campo Elétrico (N/C)</t>
  </si>
  <si>
    <t>Grandezas Físicas</t>
  </si>
  <si>
    <t>Final</t>
  </si>
  <si>
    <t>Valores</t>
  </si>
  <si>
    <t>Razão entre valores</t>
  </si>
  <si>
    <t>Componentes (N/C)</t>
  </si>
  <si>
    <t>Razão</t>
  </si>
  <si>
    <t>Orientação (ϴ)</t>
  </si>
  <si>
    <t>Módulo (C)</t>
  </si>
  <si>
    <t>Q (C)</t>
  </si>
  <si>
    <t>E (N/C)</t>
  </si>
  <si>
    <t>MÓDULO DO VETOR CAMPO ELÉTRICO</t>
  </si>
  <si>
    <t>RELAÇÕES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</si>
</sst>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#\ ???/???"/>
  </numFmts>
  <fonts count="10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16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1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/>
    <xf numFmtId="16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1" fontId="6" fillId="3" borderId="0" xfId="0" applyNumberFormat="1" applyFont="1" applyFill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64" fontId="6" fillId="3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166" fontId="5" fillId="3" borderId="1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166" fontId="4" fillId="3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Campo</a:t>
            </a:r>
            <a:r>
              <a:rPr lang="pt-BR" baseline="0"/>
              <a:t> Elétrico</a:t>
            </a:r>
            <a:endParaRPr lang="pt-B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Carga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(Planilha1!$C$5,Planilha1!$C$5)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(Planilha1!$D$5,Planilha1!$D$5)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3BE-4DF4-A14F-A8C5C246DCD4}"/>
            </c:ext>
          </c:extLst>
        </c:ser>
        <c:ser>
          <c:idx val="1"/>
          <c:order val="1"/>
          <c:tx>
            <c:v>Campo elétrico</c:v>
          </c:tx>
          <c:spPr>
            <a:ln w="19050" cap="rnd">
              <a:solidFill>
                <a:schemeClr val="accent2"/>
              </a:solidFill>
              <a:round/>
              <a:tailEnd type="arrow" w="sm" len="med"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(Planilha1!$A$13,Planilha1!$C$13)</c:f>
              <c:numCache>
                <c:formatCode>0.000</c:formatCode>
                <c:ptCount val="2"/>
                <c:pt idx="0">
                  <c:v>0.70710678118654757</c:v>
                </c:pt>
                <c:pt idx="1">
                  <c:v>7.0710678118654764</c:v>
                </c:pt>
              </c:numCache>
            </c:numRef>
          </c:xVal>
          <c:yVal>
            <c:numRef>
              <c:f>(Planilha1!$B$13,Planilha1!$D$13)</c:f>
              <c:numCache>
                <c:formatCode>0.000</c:formatCode>
                <c:ptCount val="2"/>
                <c:pt idx="0">
                  <c:v>0.70710678118654746</c:v>
                </c:pt>
                <c:pt idx="1">
                  <c:v>7.0710678118654755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3BE-4DF4-A14F-A8C5C246DCD4}"/>
            </c:ext>
          </c:extLst>
        </c:ser>
        <c:ser>
          <c:idx val="2"/>
          <c:order val="2"/>
          <c:tx>
            <c:v>Linha direcional</c:v>
          </c:tx>
          <c:spPr>
            <a:ln w="12700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(Planilha1!$A$19,Planilha1!$C$19)</c:f>
              <c:numCache>
                <c:formatCode>General</c:formatCode>
                <c:ptCount val="2"/>
                <c:pt idx="0">
                  <c:v>-100</c:v>
                </c:pt>
                <c:pt idx="1">
                  <c:v>100</c:v>
                </c:pt>
              </c:numCache>
            </c:numRef>
          </c:xVal>
          <c:yVal>
            <c:numRef>
              <c:f>(Planilha1!$B$19,Planilha1!$D$19)</c:f>
              <c:numCache>
                <c:formatCode>General</c:formatCode>
                <c:ptCount val="2"/>
                <c:pt idx="0">
                  <c:v>-100</c:v>
                </c:pt>
                <c:pt idx="1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53BE-4DF4-A14F-A8C5C246DC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1101135"/>
        <c:axId val="1413716799"/>
      </c:scatterChart>
      <c:valAx>
        <c:axId val="1461101135"/>
        <c:scaling>
          <c:orientation val="minMax"/>
          <c:max val="35"/>
          <c:min val="-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13716799"/>
        <c:crosses val="autoZero"/>
        <c:crossBetween val="midCat"/>
        <c:majorUnit val="5"/>
        <c:minorUnit val="1"/>
      </c:valAx>
      <c:valAx>
        <c:axId val="1413716799"/>
        <c:scaling>
          <c:orientation val="minMax"/>
          <c:max val="35"/>
          <c:min val="-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61101135"/>
        <c:crosses val="autoZero"/>
        <c:crossBetween val="midCat"/>
        <c:majorUnit val="5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Campo</a:t>
            </a:r>
            <a:r>
              <a:rPr lang="pt-BR" baseline="0"/>
              <a:t> Elétrico</a:t>
            </a:r>
            <a:endParaRPr lang="pt-B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8016877637130802E-2"/>
          <c:y val="0.27904076738609118"/>
          <c:w val="0.93915611814345989"/>
          <c:h val="0.6154436450839329"/>
        </c:manualLayout>
      </c:layout>
      <c:scatterChart>
        <c:scatterStyle val="smoothMarker"/>
        <c:varyColors val="0"/>
        <c:ser>
          <c:idx val="0"/>
          <c:order val="0"/>
          <c:tx>
            <c:v>Carga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38100">
                <a:solidFill>
                  <a:srgbClr val="00B050"/>
                </a:solidFill>
              </a:ln>
              <a:effectLst/>
            </c:spPr>
          </c:marker>
          <c:xVal>
            <c:numRef>
              <c:f>('Análise Intensidade do Camp (2)'!$C$5,'Análise Intensidade do Camp (2)'!$C$5)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('Análise Intensidade do Camp (2)'!$D$5,'Análise Intensidade do Camp (2)'!$D$5)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635-4D37-9D8D-DAF7CC6109BF}"/>
            </c:ext>
          </c:extLst>
        </c:ser>
        <c:ser>
          <c:idx val="1"/>
          <c:order val="1"/>
          <c:tx>
            <c:v>Campo elétrico</c:v>
          </c:tx>
          <c:spPr>
            <a:ln w="34925" cap="rnd">
              <a:solidFill>
                <a:schemeClr val="accent2">
                  <a:lumMod val="60000"/>
                  <a:lumOff val="40000"/>
                </a:schemeClr>
              </a:solidFill>
              <a:round/>
              <a:tailEnd type="arrow" w="sm" len="sm"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('Análise Intensidade do Camp (2)'!$A$12,'Análise Intensidade do Camp (2)'!$C$12)</c:f>
              <c:numCache>
                <c:formatCode>0.00</c:formatCode>
                <c:ptCount val="2"/>
                <c:pt idx="0">
                  <c:v>4</c:v>
                </c:pt>
                <c:pt idx="1">
                  <c:v>6.25</c:v>
                </c:pt>
              </c:numCache>
            </c:numRef>
          </c:xVal>
          <c:yVal>
            <c:numRef>
              <c:f>('Análise Intensidade do Camp (2)'!$B$12,'Análise Intensidade do Camp (2)'!$D$12)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635-4D37-9D8D-DAF7CC6109BF}"/>
            </c:ext>
          </c:extLst>
        </c:ser>
        <c:ser>
          <c:idx val="2"/>
          <c:order val="2"/>
          <c:tx>
            <c:v>Linha direcional</c:v>
          </c:tx>
          <c:spPr>
            <a:ln w="12700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('Análise Intensidade do Camp (2)'!$A$18,'Análise Intensidade do Camp (2)'!$C$18)</c:f>
              <c:numCache>
                <c:formatCode>General</c:formatCode>
                <c:ptCount val="2"/>
              </c:numCache>
            </c:numRef>
          </c:xVal>
          <c:yVal>
            <c:numRef>
              <c:f>('Análise Intensidade do Camp (2)'!$B$18,'Análise Intensidade do Camp (2)'!$D$18)</c:f>
              <c:numCache>
                <c:formatCode>General</c:formatCode>
                <c:ptCount val="2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635-4D37-9D8D-DAF7CC6109BF}"/>
            </c:ext>
          </c:extLst>
        </c:ser>
        <c:ser>
          <c:idx val="3"/>
          <c:order val="3"/>
          <c:tx>
            <c:v>Módulo E</c:v>
          </c:tx>
          <c:spPr>
            <a:ln w="19050" cap="rnd">
              <a:solidFill>
                <a:schemeClr val="accent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'Análise Intensidade do Camp (2)'!$H$4:$H$5</c:f>
              <c:numCache>
                <c:formatCode>0.000</c:formatCode>
                <c:ptCount val="2"/>
                <c:pt idx="0">
                  <c:v>2.25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3-F635-4D37-9D8D-DAF7CC6109BF}"/>
            </c:ext>
          </c:extLst>
        </c:ser>
        <c:ser>
          <c:idx val="4"/>
          <c:order val="4"/>
          <c:tx>
            <c:v>r (m)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'Análise Intensidade do Camp (2)'!$E$4:$E$5</c:f>
              <c:numCache>
                <c:formatCode>0.0</c:formatCode>
                <c:ptCount val="2"/>
                <c:pt idx="0">
                  <c:v>4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4-F635-4D37-9D8D-DAF7CC6109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1101135"/>
        <c:axId val="1413716799"/>
      </c:scatterChart>
      <c:valAx>
        <c:axId val="1461101135"/>
        <c:scaling>
          <c:orientation val="minMax"/>
          <c:max val="37"/>
          <c:min val="0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13716799"/>
        <c:crosses val="autoZero"/>
        <c:crossBetween val="midCat"/>
        <c:majorUnit val="1"/>
        <c:minorUnit val="1"/>
      </c:valAx>
      <c:valAx>
        <c:axId val="1413716799"/>
        <c:scaling>
          <c:orientation val="minMax"/>
          <c:max val="5"/>
          <c:min val="-5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461101135"/>
        <c:crosses val="autoZero"/>
        <c:crossBetween val="midCat"/>
        <c:majorUnit val="5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Campo</a:t>
            </a:r>
            <a:r>
              <a:rPr lang="pt-BR" baseline="0"/>
              <a:t> Elétrico</a:t>
            </a:r>
            <a:endParaRPr lang="pt-B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8016877637130802E-2"/>
          <c:y val="0.27904076738609118"/>
          <c:w val="0.93915611814345989"/>
          <c:h val="0.6154436450839329"/>
        </c:manualLayout>
      </c:layout>
      <c:scatterChart>
        <c:scatterStyle val="lineMarker"/>
        <c:varyColors val="0"/>
        <c:ser>
          <c:idx val="0"/>
          <c:order val="0"/>
          <c:tx>
            <c:v>Carga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('Análise Intensidade do Campo'!$C$5,'Análise Intensidade do Campo'!$C$5)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('Análise Intensidade do Campo'!$D$5,'Análise Intensidade do Campo'!$D$5)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4C5-4EDF-B325-4C936F95BB2C}"/>
            </c:ext>
          </c:extLst>
        </c:ser>
        <c:ser>
          <c:idx val="1"/>
          <c:order val="1"/>
          <c:tx>
            <c:v>Campo elétrico</c:v>
          </c:tx>
          <c:spPr>
            <a:ln w="34925" cap="rnd">
              <a:solidFill>
                <a:schemeClr val="accent2">
                  <a:lumMod val="60000"/>
                  <a:lumOff val="40000"/>
                </a:schemeClr>
              </a:solidFill>
              <a:round/>
              <a:tailEnd type="arrow" w="sm" len="sm"/>
            </a:ln>
            <a:effectLst/>
          </c:spPr>
          <c:marker>
            <c:symbol val="none"/>
          </c:marker>
          <c:xVal>
            <c:numRef>
              <c:f>('Análise Intensidade do Campo'!$A$12,'Análise Intensidade do Campo'!$C$12)</c:f>
              <c:numCache>
                <c:formatCode>0.00</c:formatCode>
                <c:ptCount val="2"/>
                <c:pt idx="0">
                  <c:v>2</c:v>
                </c:pt>
                <c:pt idx="1">
                  <c:v>11</c:v>
                </c:pt>
              </c:numCache>
            </c:numRef>
          </c:xVal>
          <c:yVal>
            <c:numRef>
              <c:f>('Análise Intensidade do Campo'!$B$12,'Análise Intensidade do Campo'!$D$12)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4C5-4EDF-B325-4C936F95BB2C}"/>
            </c:ext>
          </c:extLst>
        </c:ser>
        <c:ser>
          <c:idx val="2"/>
          <c:order val="2"/>
          <c:tx>
            <c:v>Linha direcional</c:v>
          </c:tx>
          <c:spPr>
            <a:ln w="12700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('Análise Intensidade do Campo'!$A$18,'Análise Intensidade do Campo'!$C$18)</c:f>
              <c:numCache>
                <c:formatCode>General</c:formatCode>
                <c:ptCount val="2"/>
              </c:numCache>
            </c:numRef>
          </c:xVal>
          <c:yVal>
            <c:numRef>
              <c:f>('Análise Intensidade do Campo'!$B$18,'Análise Intensidade do Campo'!$D$18)</c:f>
              <c:numCache>
                <c:formatCode>General</c:formatCode>
                <c:ptCount val="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4C5-4EDF-B325-4C936F95BB2C}"/>
            </c:ext>
          </c:extLst>
        </c:ser>
        <c:ser>
          <c:idx val="3"/>
          <c:order val="3"/>
          <c:tx>
            <c:v>Módulo E</c:v>
          </c:tx>
          <c:spPr>
            <a:ln w="19050" cap="rnd">
              <a:solidFill>
                <a:schemeClr val="accent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'Análise Intensidade do Campo'!$G$4:$G$5</c:f>
              <c:numCache>
                <c:formatCode>0.000</c:formatCode>
                <c:ptCount val="2"/>
                <c:pt idx="0">
                  <c:v>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A4C5-4EDF-B325-4C936F95BB2C}"/>
            </c:ext>
          </c:extLst>
        </c:ser>
        <c:ser>
          <c:idx val="4"/>
          <c:order val="4"/>
          <c:tx>
            <c:v>r (m)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'Análise Intensidade do Campo'!$E$4:$E$5</c:f>
              <c:numCache>
                <c:formatCode>0.0</c:formatCode>
                <c:ptCount val="2"/>
                <c:pt idx="0">
                  <c:v>2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8-A4C5-4EDF-B325-4C936F95BB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1101135"/>
        <c:axId val="1413716799"/>
      </c:scatterChart>
      <c:valAx>
        <c:axId val="1461101135"/>
        <c:scaling>
          <c:orientation val="minMax"/>
          <c:max val="37"/>
          <c:min val="0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413716799"/>
        <c:crosses val="autoZero"/>
        <c:crossBetween val="midCat"/>
        <c:majorUnit val="1"/>
        <c:minorUnit val="1"/>
      </c:valAx>
      <c:valAx>
        <c:axId val="1413716799"/>
        <c:scaling>
          <c:orientation val="minMax"/>
          <c:max val="5"/>
          <c:min val="-5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461101135"/>
        <c:crosses val="autoZero"/>
        <c:crossBetween val="midCat"/>
        <c:majorUnit val="5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>
                <a:solidFill>
                  <a:sysClr val="windowText" lastClr="000000"/>
                </a:solidFill>
              </a:rPr>
              <a:t>Módulo do vetor Campo</a:t>
            </a:r>
            <a:r>
              <a:rPr lang="pt-BR" baseline="0">
                <a:solidFill>
                  <a:sysClr val="windowText" lastClr="000000"/>
                </a:solidFill>
              </a:rPr>
              <a:t> Elétrico</a:t>
            </a:r>
            <a:endParaRPr lang="pt-BR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3.4222752106069933E-2"/>
          <c:y val="0.30585425353291523"/>
          <c:w val="0.94390670316258785"/>
          <c:h val="0.53643953307120662"/>
        </c:manualLayout>
      </c:layout>
      <c:scatterChart>
        <c:scatterStyle val="smoothMarker"/>
        <c:varyColors val="0"/>
        <c:ser>
          <c:idx val="0"/>
          <c:order val="0"/>
          <c:tx>
            <c:v>Q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1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'Análise Intensidade do Campo'!$C$5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'Análise Intensidade do Campo'!$D$5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F30-4BE0-8FEC-6D427EDF46DA}"/>
            </c:ext>
          </c:extLst>
        </c:ser>
        <c:ser>
          <c:idx val="1"/>
          <c:order val="1"/>
          <c:tx>
            <c:v>P</c:v>
          </c:tx>
          <c:spPr>
            <a:ln w="508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31750">
                <a:solidFill>
                  <a:srgbClr val="00206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0406000910402806E-2"/>
                  <c:y val="-0.13753846153846158"/>
                </c:manualLayout>
              </c:layout>
              <c:spPr>
                <a:solidFill>
                  <a:schemeClr val="bg1">
                    <a:lumMod val="95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1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F3-4F8D-8B82-FB1982C2C2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1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'Análise Intensidade do Campo'!$A$12</c:f>
              <c:numCache>
                <c:formatCode>0.00</c:formatCode>
                <c:ptCount val="1"/>
                <c:pt idx="0">
                  <c:v>2</c:v>
                </c:pt>
              </c:numCache>
            </c:numRef>
          </c:xVal>
          <c:yVal>
            <c:numRef>
              <c:f>'Análise Intensidade do Campo'!$B$12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F30-4BE0-8FEC-6D427EDF46DA}"/>
            </c:ext>
          </c:extLst>
        </c:ser>
        <c:ser>
          <c:idx val="2"/>
          <c:order val="2"/>
          <c:tx>
            <c:v>Campo Elétrico</c:v>
          </c:tx>
          <c:spPr>
            <a:ln w="38100" cap="rnd">
              <a:solidFill>
                <a:srgbClr val="FF0000"/>
              </a:solidFill>
              <a:round/>
              <a:headEnd type="none" w="sm" len="sm"/>
              <a:tailEnd type="none" w="sm" len="med"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F3-4F8D-8B82-FB1982C2C209}"/>
                </c:ext>
              </c:extLst>
            </c:dLbl>
            <c:dLbl>
              <c:idx val="1"/>
              <c:layout>
                <c:manualLayout>
                  <c:x val="-1.0461303038227232E-2"/>
                  <c:y val="-0.1477948717948718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F3-4F8D-8B82-FB1982C2C20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1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('Análise Intensidade do Campo'!$A$12,'Análise Intensidade do Campo'!$C$12)</c:f>
              <c:numCache>
                <c:formatCode>0.00</c:formatCode>
                <c:ptCount val="2"/>
                <c:pt idx="0">
                  <c:v>2</c:v>
                </c:pt>
                <c:pt idx="1">
                  <c:v>11</c:v>
                </c:pt>
              </c:numCache>
            </c:numRef>
          </c:xVal>
          <c:yVal>
            <c:numRef>
              <c:f>('Análise Intensidade do Campo'!$B$12,'Análise Intensidade do Campo'!$D$12)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F30-4BE0-8FEC-6D427EDF46D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292070063"/>
        <c:axId val="288242655"/>
      </c:scatterChart>
      <c:valAx>
        <c:axId val="292070063"/>
        <c:scaling>
          <c:orientation val="minMax"/>
          <c:max val="38"/>
          <c:min val="0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88242655"/>
        <c:crosses val="autoZero"/>
        <c:crossBetween val="midCat"/>
        <c:majorUnit val="1"/>
      </c:valAx>
      <c:valAx>
        <c:axId val="288242655"/>
        <c:scaling>
          <c:orientation val="minMax"/>
          <c:max val="1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92070063"/>
        <c:crosses val="autoZero"/>
        <c:crossBetween val="midCat"/>
        <c:majorUnit val="1"/>
        <c:minorUnit val="0.5"/>
      </c:valAx>
      <c:spPr>
        <a:noFill/>
        <a:ln>
          <a:solidFill>
            <a:schemeClr val="bg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Spin" dx="22" fmlaLink="$B$4" max="5" min="1" page="10"/>
</file>

<file path=xl/ctrlProps/ctrlProp2.xml><?xml version="1.0" encoding="utf-8"?>
<formControlPr xmlns="http://schemas.microsoft.com/office/spreadsheetml/2009/9/main" objectType="Spin" dx="22" fmlaLink="$E$4" max="4" min="1" page="10"/>
</file>

<file path=xl/ctrlProps/ctrlProp3.xml><?xml version="1.0" encoding="utf-8"?>
<formControlPr xmlns="http://schemas.microsoft.com/office/spreadsheetml/2009/9/main" objectType="Spin" dx="22" fmlaLink="$B$4" max="4" page="10" val="4"/>
</file>

<file path=xl/ctrlProps/ctrlProp4.xml><?xml version="1.0" encoding="utf-8"?>
<formControlPr xmlns="http://schemas.microsoft.com/office/spreadsheetml/2009/9/main" objectType="Spin" dx="22" fmlaLink="$E$4" max="6" min="1" page="10" val="4"/>
</file>

<file path=xl/ctrlProps/ctrlProp5.xml><?xml version="1.0" encoding="utf-8"?>
<formControlPr xmlns="http://schemas.microsoft.com/office/spreadsheetml/2009/9/main" objectType="Spin" dx="22" fmlaLink="$E$4" max="5" min="1" page="10" val="2"/>
</file>

<file path=xl/ctrlProps/ctrlProp6.xml><?xml version="1.0" encoding="utf-8"?>
<formControlPr xmlns="http://schemas.microsoft.com/office/spreadsheetml/2009/9/main" objectType="Spin" dx="22" fmlaLink="$B$4" max="4" min="1" page="10" val="4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361950</xdr:colOff>
      <xdr:row>0</xdr:row>
      <xdr:rowOff>104774</xdr:rowOff>
    </xdr:from>
    <xdr:to>
      <xdr:col>21</xdr:col>
      <xdr:colOff>476249</xdr:colOff>
      <xdr:row>23</xdr:row>
      <xdr:rowOff>28573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</xdr:row>
          <xdr:rowOff>0</xdr:rowOff>
        </xdr:from>
        <xdr:to>
          <xdr:col>1</xdr:col>
          <xdr:colOff>495300</xdr:colOff>
          <xdr:row>7</xdr:row>
          <xdr:rowOff>0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104775</xdr:colOff>
          <xdr:row>5</xdr:row>
          <xdr:rowOff>0</xdr:rowOff>
        </xdr:from>
        <xdr:to>
          <xdr:col>4</xdr:col>
          <xdr:colOff>504825</xdr:colOff>
          <xdr:row>7</xdr:row>
          <xdr:rowOff>0</xdr:rowOff>
        </xdr:to>
        <xdr:sp macro="" textlink="">
          <xdr:nvSpPr>
            <xdr:cNvPr id="1028" name="Spinner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12</xdr:row>
      <xdr:rowOff>171450</xdr:rowOff>
    </xdr:from>
    <xdr:to>
      <xdr:col>10</xdr:col>
      <xdr:colOff>9525</xdr:colOff>
      <xdr:row>19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5</xdr:row>
          <xdr:rowOff>0</xdr:rowOff>
        </xdr:from>
        <xdr:to>
          <xdr:col>1</xdr:col>
          <xdr:colOff>495300</xdr:colOff>
          <xdr:row>7</xdr:row>
          <xdr:rowOff>0</xdr:rowOff>
        </xdr:to>
        <xdr:sp macro="" textlink="">
          <xdr:nvSpPr>
            <xdr:cNvPr id="9217" name="Spinner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1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66675</xdr:colOff>
          <xdr:row>5</xdr:row>
          <xdr:rowOff>0</xdr:rowOff>
        </xdr:from>
        <xdr:to>
          <xdr:col>4</xdr:col>
          <xdr:colOff>466725</xdr:colOff>
          <xdr:row>7</xdr:row>
          <xdr:rowOff>0</xdr:rowOff>
        </xdr:to>
        <xdr:sp macro="" textlink="">
          <xdr:nvSpPr>
            <xdr:cNvPr id="9218" name="Spinner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1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66</xdr:row>
      <xdr:rowOff>104775</xdr:rowOff>
    </xdr:from>
    <xdr:to>
      <xdr:col>10</xdr:col>
      <xdr:colOff>571500</xdr:colOff>
      <xdr:row>73</xdr:row>
      <xdr:rowOff>95250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104775</xdr:colOff>
          <xdr:row>5</xdr:row>
          <xdr:rowOff>66675</xdr:rowOff>
        </xdr:from>
        <xdr:to>
          <xdr:col>4</xdr:col>
          <xdr:colOff>428625</xdr:colOff>
          <xdr:row>7</xdr:row>
          <xdr:rowOff>76200</xdr:rowOff>
        </xdr:to>
        <xdr:sp macro="" textlink="">
          <xdr:nvSpPr>
            <xdr:cNvPr id="3075" name="Spinner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152400</xdr:colOff>
          <xdr:row>5</xdr:row>
          <xdr:rowOff>47625</xdr:rowOff>
        </xdr:from>
        <xdr:to>
          <xdr:col>1</xdr:col>
          <xdr:colOff>476250</xdr:colOff>
          <xdr:row>7</xdr:row>
          <xdr:rowOff>57150</xdr:rowOff>
        </xdr:to>
        <xdr:sp macro="" textlink="">
          <xdr:nvSpPr>
            <xdr:cNvPr id="3077" name="Spinner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2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0</xdr:col>
      <xdr:colOff>28575</xdr:colOff>
      <xdr:row>14</xdr:row>
      <xdr:rowOff>9525</xdr:rowOff>
    </xdr:from>
    <xdr:to>
      <xdr:col>9</xdr:col>
      <xdr:colOff>28575</xdr:colOff>
      <xdr:row>20</xdr:row>
      <xdr:rowOff>104775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45CD0-EE85-43BF-AE5A-34A094ABA354}">
  <sheetPr codeName="Planilha1"/>
  <dimension ref="A2:P31"/>
  <sheetViews>
    <sheetView workbookViewId="0">
      <selection activeCell="G19" sqref="G19"/>
    </sheetView>
  </sheetViews>
  <sheetFormatPr defaultRowHeight="15" x14ac:dyDescent="0.25"/>
  <cols>
    <col min="1" max="1" width="10.5703125" bestFit="1" customWidth="1"/>
    <col min="2" max="2" width="9.28515625" bestFit="1" customWidth="1"/>
    <col min="3" max="3" width="9.5703125" bestFit="1" customWidth="1"/>
    <col min="8" max="8" width="13.28515625" bestFit="1" customWidth="1"/>
    <col min="9" max="11" width="10.28515625" customWidth="1"/>
  </cols>
  <sheetData>
    <row r="2" spans="1:16" ht="17.25" x14ac:dyDescent="0.25">
      <c r="A2" s="1" t="s">
        <v>4</v>
      </c>
      <c r="B2" s="49" t="s">
        <v>0</v>
      </c>
      <c r="C2" s="49"/>
      <c r="D2" s="49"/>
      <c r="E2" s="36" t="s">
        <v>22</v>
      </c>
      <c r="F2" s="36"/>
      <c r="G2" s="36"/>
      <c r="H2" s="36"/>
      <c r="I2" s="36"/>
      <c r="J2" s="36"/>
      <c r="K2" s="1"/>
    </row>
    <row r="3" spans="1:16" x14ac:dyDescent="0.25">
      <c r="A3" s="49">
        <v>9</v>
      </c>
      <c r="B3" s="2" t="s">
        <v>12</v>
      </c>
      <c r="C3" s="36" t="s">
        <v>3</v>
      </c>
      <c r="D3" s="36"/>
      <c r="E3" s="1" t="s">
        <v>2</v>
      </c>
      <c r="F3" s="38" t="s">
        <v>15</v>
      </c>
      <c r="G3" s="38"/>
      <c r="H3" s="9" t="s">
        <v>16</v>
      </c>
      <c r="I3" s="36" t="s">
        <v>30</v>
      </c>
      <c r="J3" s="36"/>
      <c r="K3" s="1"/>
    </row>
    <row r="4" spans="1:16" x14ac:dyDescent="0.25">
      <c r="A4" s="49"/>
      <c r="B4" s="50">
        <v>1</v>
      </c>
      <c r="C4" s="1" t="s">
        <v>8</v>
      </c>
      <c r="D4" s="1" t="s">
        <v>9</v>
      </c>
      <c r="E4" s="39">
        <v>1</v>
      </c>
      <c r="F4" s="1" t="s">
        <v>13</v>
      </c>
      <c r="G4" s="1" t="s">
        <v>14</v>
      </c>
      <c r="H4" s="47">
        <f>A3*B4/E4^2</f>
        <v>9</v>
      </c>
      <c r="I4" s="1" t="s">
        <v>17</v>
      </c>
      <c r="J4" s="1" t="s">
        <v>18</v>
      </c>
      <c r="K4" s="1"/>
    </row>
    <row r="5" spans="1:16" ht="15.75" customHeight="1" x14ac:dyDescent="0.25">
      <c r="A5" s="1"/>
      <c r="B5" s="50"/>
      <c r="C5" s="1">
        <v>0</v>
      </c>
      <c r="D5" s="1">
        <v>0</v>
      </c>
      <c r="E5" s="39"/>
      <c r="F5" s="11">
        <f>G5*PI()/180</f>
        <v>0.78539816339744828</v>
      </c>
      <c r="G5" s="11">
        <v>45</v>
      </c>
      <c r="H5" s="47"/>
      <c r="I5" s="11">
        <f>H4*COS(F5)</f>
        <v>6.3639610306789285</v>
      </c>
      <c r="J5" s="11">
        <f>H4*SIN(F5)</f>
        <v>6.3639610306789276</v>
      </c>
      <c r="K5" s="11"/>
    </row>
    <row r="6" spans="1:16" x14ac:dyDescent="0.25">
      <c r="A6" s="1"/>
      <c r="B6" s="2"/>
      <c r="C6" s="1"/>
      <c r="D6" s="1"/>
      <c r="E6" s="4"/>
      <c r="F6" s="11"/>
      <c r="G6" s="11"/>
      <c r="H6" s="11"/>
      <c r="I6" s="11"/>
      <c r="J6" s="11"/>
      <c r="K6" s="11"/>
    </row>
    <row r="7" spans="1:16" x14ac:dyDescent="0.25">
      <c r="B7" s="2"/>
      <c r="C7" s="1"/>
      <c r="D7" s="1"/>
      <c r="E7" s="4"/>
      <c r="F7" s="3"/>
      <c r="G7" s="3"/>
      <c r="H7" s="3"/>
      <c r="I7" s="3"/>
      <c r="J7" s="3"/>
      <c r="K7" s="3"/>
    </row>
    <row r="8" spans="1:16" x14ac:dyDescent="0.25">
      <c r="B8" s="2"/>
      <c r="C8" s="1"/>
      <c r="D8" s="1"/>
    </row>
    <row r="9" spans="1:16" x14ac:dyDescent="0.25">
      <c r="N9" s="36"/>
      <c r="O9" s="36"/>
      <c r="P9" s="36"/>
    </row>
    <row r="10" spans="1:16" x14ac:dyDescent="0.25">
      <c r="A10" s="43" t="s">
        <v>5</v>
      </c>
      <c r="B10" s="43"/>
      <c r="C10" s="43"/>
      <c r="D10" s="43"/>
      <c r="F10" s="46"/>
      <c r="G10" s="46"/>
      <c r="H10" s="46"/>
      <c r="I10" s="43" t="s">
        <v>28</v>
      </c>
      <c r="J10" s="43"/>
      <c r="K10" s="45" t="s">
        <v>29</v>
      </c>
      <c r="N10" s="49"/>
      <c r="O10" s="49"/>
      <c r="P10" s="48"/>
    </row>
    <row r="11" spans="1:16" x14ac:dyDescent="0.25">
      <c r="A11" s="6" t="s">
        <v>6</v>
      </c>
      <c r="B11" s="6"/>
      <c r="C11" s="6" t="s">
        <v>7</v>
      </c>
      <c r="D11" s="6"/>
      <c r="F11" s="43" t="s">
        <v>26</v>
      </c>
      <c r="G11" s="43"/>
      <c r="H11" s="43"/>
      <c r="I11" s="6" t="s">
        <v>23</v>
      </c>
      <c r="J11" s="6" t="s">
        <v>27</v>
      </c>
      <c r="K11" s="45"/>
      <c r="N11" s="49"/>
      <c r="O11" s="49"/>
      <c r="P11" s="48"/>
    </row>
    <row r="12" spans="1:16" ht="15" customHeight="1" x14ac:dyDescent="0.25">
      <c r="A12" s="6" t="s">
        <v>8</v>
      </c>
      <c r="B12" s="6" t="s">
        <v>9</v>
      </c>
      <c r="C12" s="6" t="s">
        <v>10</v>
      </c>
      <c r="D12" s="6" t="s">
        <v>11</v>
      </c>
      <c r="F12" s="43" t="s">
        <v>1</v>
      </c>
      <c r="G12" s="43"/>
      <c r="H12" s="43"/>
      <c r="I12" s="6">
        <v>1</v>
      </c>
      <c r="J12" s="6">
        <f>B4</f>
        <v>1</v>
      </c>
      <c r="K12" s="6">
        <f>J12/I12</f>
        <v>1</v>
      </c>
    </row>
    <row r="13" spans="1:16" x14ac:dyDescent="0.25">
      <c r="A13" s="7">
        <f>E4*COS(F5)</f>
        <v>0.70710678118654757</v>
      </c>
      <c r="B13" s="7">
        <f>E4*SIN(F5)</f>
        <v>0.70710678118654746</v>
      </c>
      <c r="C13" s="7">
        <f>A13+I5</f>
        <v>7.0710678118654764</v>
      </c>
      <c r="D13" s="7">
        <f>B13+J5</f>
        <v>7.0710678118654755</v>
      </c>
      <c r="F13" s="44" t="s">
        <v>24</v>
      </c>
      <c r="G13" s="44"/>
      <c r="H13" s="44"/>
      <c r="I13" s="6">
        <v>1</v>
      </c>
      <c r="J13" s="16">
        <f>E4</f>
        <v>1</v>
      </c>
      <c r="K13" s="6">
        <f>J13/I13</f>
        <v>1</v>
      </c>
    </row>
    <row r="14" spans="1:16" ht="15" customHeight="1" x14ac:dyDescent="0.25">
      <c r="F14" s="40" t="s">
        <v>25</v>
      </c>
      <c r="G14" s="41"/>
      <c r="H14" s="42"/>
      <c r="I14" s="6">
        <f>A3*I12/I13^2</f>
        <v>9</v>
      </c>
      <c r="J14" s="7">
        <f>H4</f>
        <v>9</v>
      </c>
      <c r="K14" s="17">
        <f>J14/I14</f>
        <v>1</v>
      </c>
      <c r="N14" s="36"/>
      <c r="O14" s="36"/>
      <c r="P14" s="36"/>
    </row>
    <row r="15" spans="1:16" x14ac:dyDescent="0.25">
      <c r="A15" s="51" t="s">
        <v>21</v>
      </c>
      <c r="B15" s="51"/>
      <c r="C15" s="51"/>
      <c r="D15" s="51"/>
      <c r="F15" s="12"/>
      <c r="G15" s="12"/>
      <c r="N15" s="49"/>
      <c r="O15" s="49"/>
      <c r="P15" s="48"/>
    </row>
    <row r="16" spans="1:16" x14ac:dyDescent="0.25">
      <c r="A16" s="51"/>
      <c r="B16" s="51"/>
      <c r="C16" s="51"/>
      <c r="D16" s="51"/>
      <c r="N16" s="49"/>
      <c r="O16" s="49"/>
      <c r="P16" s="48"/>
    </row>
    <row r="17" spans="1:16" x14ac:dyDescent="0.25">
      <c r="A17" s="37" t="s">
        <v>19</v>
      </c>
      <c r="B17" s="37"/>
      <c r="C17" s="37" t="s">
        <v>20</v>
      </c>
      <c r="D17" s="37"/>
      <c r="F17" s="14"/>
      <c r="G17" s="14"/>
      <c r="H17" s="14"/>
      <c r="I17" s="14"/>
      <c r="J17" s="14"/>
      <c r="K17" s="14"/>
      <c r="L17" s="14"/>
      <c r="M17" s="14"/>
      <c r="O17" s="10"/>
      <c r="P17" s="3"/>
    </row>
    <row r="18" spans="1:16" x14ac:dyDescent="0.25">
      <c r="A18" s="5" t="s">
        <v>8</v>
      </c>
      <c r="B18" s="5" t="s">
        <v>9</v>
      </c>
      <c r="C18" s="5" t="s">
        <v>10</v>
      </c>
      <c r="D18" s="5" t="s">
        <v>11</v>
      </c>
      <c r="F18" s="14"/>
      <c r="G18" s="14"/>
      <c r="H18" s="14"/>
      <c r="I18" s="14"/>
      <c r="J18" s="14"/>
      <c r="K18" s="14"/>
      <c r="L18" s="14"/>
      <c r="M18" s="14"/>
    </row>
    <row r="19" spans="1:16" x14ac:dyDescent="0.25">
      <c r="A19" s="5">
        <v>-100</v>
      </c>
      <c r="B19" s="5">
        <v>-100</v>
      </c>
      <c r="C19" s="5">
        <v>100</v>
      </c>
      <c r="D19" s="5">
        <v>100</v>
      </c>
      <c r="F19" s="14"/>
      <c r="G19" s="13"/>
      <c r="H19" s="13"/>
      <c r="I19" s="13"/>
      <c r="J19" s="13"/>
      <c r="K19" s="14"/>
      <c r="L19" s="14"/>
      <c r="M19" s="14"/>
    </row>
    <row r="20" spans="1:16" x14ac:dyDescent="0.25">
      <c r="F20" s="14"/>
      <c r="G20" s="14"/>
      <c r="H20" s="14"/>
      <c r="I20" s="14"/>
      <c r="J20" s="14"/>
      <c r="K20" s="14"/>
      <c r="L20" s="14"/>
      <c r="M20" s="14"/>
    </row>
    <row r="21" spans="1:16" x14ac:dyDescent="0.25">
      <c r="L21" s="14"/>
      <c r="M21" s="14"/>
    </row>
    <row r="22" spans="1:16" x14ac:dyDescent="0.25">
      <c r="L22" s="14"/>
      <c r="M22" s="14"/>
    </row>
    <row r="23" spans="1:16" x14ac:dyDescent="0.25">
      <c r="L23" s="14"/>
      <c r="M23" s="14"/>
    </row>
    <row r="24" spans="1:16" x14ac:dyDescent="0.25">
      <c r="L24" s="14"/>
      <c r="M24" s="14"/>
    </row>
    <row r="25" spans="1:16" x14ac:dyDescent="0.25">
      <c r="L25" s="14"/>
      <c r="M25" s="14"/>
    </row>
    <row r="26" spans="1:16" x14ac:dyDescent="0.25">
      <c r="F26" s="14"/>
      <c r="G26" s="14"/>
      <c r="H26" s="14"/>
      <c r="I26" s="14"/>
      <c r="J26" s="14"/>
      <c r="K26" s="14"/>
      <c r="L26" s="14"/>
      <c r="M26" s="14"/>
    </row>
    <row r="27" spans="1:16" x14ac:dyDescent="0.25">
      <c r="F27" s="14"/>
      <c r="G27" s="14"/>
      <c r="H27" s="14"/>
      <c r="I27" s="14"/>
      <c r="J27" s="14"/>
      <c r="K27" s="14"/>
      <c r="L27" s="14"/>
      <c r="M27" s="14"/>
    </row>
    <row r="28" spans="1:16" x14ac:dyDescent="0.25">
      <c r="F28" s="14"/>
      <c r="G28" s="14"/>
      <c r="H28" s="14"/>
      <c r="I28" s="14"/>
      <c r="J28" s="14"/>
      <c r="K28" s="14"/>
      <c r="L28" s="14"/>
      <c r="M28" s="14"/>
    </row>
    <row r="29" spans="1:16" x14ac:dyDescent="0.25">
      <c r="F29" s="14"/>
      <c r="G29" s="14"/>
      <c r="H29" s="14"/>
      <c r="I29" s="14"/>
      <c r="J29" s="14"/>
      <c r="K29" s="14"/>
      <c r="L29" s="14"/>
      <c r="M29" s="14"/>
    </row>
    <row r="30" spans="1:16" x14ac:dyDescent="0.25">
      <c r="F30" s="14"/>
      <c r="G30" s="14"/>
      <c r="H30" s="14"/>
      <c r="I30" s="14"/>
      <c r="J30" s="14"/>
      <c r="K30" s="14"/>
      <c r="L30" s="14"/>
      <c r="M30" s="14"/>
    </row>
    <row r="31" spans="1:16" x14ac:dyDescent="0.25">
      <c r="F31" s="14"/>
      <c r="G31" s="14"/>
      <c r="H31" s="14"/>
      <c r="I31" s="14"/>
      <c r="J31" s="14"/>
      <c r="K31" s="14"/>
      <c r="L31" s="14"/>
      <c r="M31" s="14"/>
    </row>
  </sheetData>
  <mergeCells count="28">
    <mergeCell ref="A3:A4"/>
    <mergeCell ref="B4:B5"/>
    <mergeCell ref="C3:D3"/>
    <mergeCell ref="B2:D2"/>
    <mergeCell ref="A17:B17"/>
    <mergeCell ref="A15:D16"/>
    <mergeCell ref="A10:D10"/>
    <mergeCell ref="N10:N11"/>
    <mergeCell ref="O10:O11"/>
    <mergeCell ref="N15:N16"/>
    <mergeCell ref="O15:O16"/>
    <mergeCell ref="P15:P16"/>
    <mergeCell ref="E2:J2"/>
    <mergeCell ref="C17:D17"/>
    <mergeCell ref="N9:P9"/>
    <mergeCell ref="F3:G3"/>
    <mergeCell ref="E4:E5"/>
    <mergeCell ref="F14:H14"/>
    <mergeCell ref="F12:H12"/>
    <mergeCell ref="F13:H13"/>
    <mergeCell ref="F11:H11"/>
    <mergeCell ref="N14:P14"/>
    <mergeCell ref="I10:J10"/>
    <mergeCell ref="I3:J3"/>
    <mergeCell ref="K10:K11"/>
    <mergeCell ref="F10:H10"/>
    <mergeCell ref="H4:H5"/>
    <mergeCell ref="P10:P11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 1">
              <controlPr defaultSize="0" autoPict="0">
                <anchor moveWithCells="1" sizeWithCells="1">
                  <from>
                    <xdr:col>1</xdr:col>
                    <xdr:colOff>95250</xdr:colOff>
                    <xdr:row>5</xdr:row>
                    <xdr:rowOff>0</xdr:rowOff>
                  </from>
                  <to>
                    <xdr:col>1</xdr:col>
                    <xdr:colOff>495300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Spinner 4">
              <controlPr defaultSize="0" autoPict="0">
                <anchor moveWithCells="1" sizeWithCells="1">
                  <from>
                    <xdr:col>4</xdr:col>
                    <xdr:colOff>104775</xdr:colOff>
                    <xdr:row>5</xdr:row>
                    <xdr:rowOff>0</xdr:rowOff>
                  </from>
                  <to>
                    <xdr:col>4</xdr:col>
                    <xdr:colOff>504825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BEEFD-27BF-49E5-B926-0FB08AF572B9}">
  <sheetPr codeName="Planilha7"/>
  <dimension ref="A2:M30"/>
  <sheetViews>
    <sheetView workbookViewId="0">
      <selection activeCell="A12" sqref="A12"/>
    </sheetView>
  </sheetViews>
  <sheetFormatPr defaultRowHeight="15" x14ac:dyDescent="0.25"/>
  <cols>
    <col min="1" max="4" width="8.7109375" customWidth="1"/>
    <col min="5" max="5" width="8.28515625" customWidth="1"/>
    <col min="6" max="7" width="8.5703125" customWidth="1"/>
    <col min="8" max="8" width="11.5703125" bestFit="1" customWidth="1"/>
    <col min="9" max="10" width="9.28515625" customWidth="1"/>
    <col min="11" max="11" width="10.28515625" customWidth="1"/>
  </cols>
  <sheetData>
    <row r="2" spans="1:12" ht="17.25" customHeight="1" x14ac:dyDescent="0.25">
      <c r="A2" s="52" t="s">
        <v>4</v>
      </c>
      <c r="B2" s="54" t="s">
        <v>0</v>
      </c>
      <c r="C2" s="54"/>
      <c r="D2" s="54"/>
      <c r="E2" s="55" t="s">
        <v>22</v>
      </c>
      <c r="F2" s="55"/>
      <c r="G2" s="55"/>
      <c r="H2" s="55"/>
      <c r="I2" s="55"/>
      <c r="J2" s="55"/>
      <c r="K2" s="23"/>
    </row>
    <row r="3" spans="1:12" x14ac:dyDescent="0.25">
      <c r="A3" s="53"/>
      <c r="B3" s="25" t="s">
        <v>12</v>
      </c>
      <c r="C3" s="37" t="s">
        <v>3</v>
      </c>
      <c r="D3" s="37"/>
      <c r="E3" s="24" t="s">
        <v>2</v>
      </c>
      <c r="F3" s="56" t="s">
        <v>32</v>
      </c>
      <c r="G3" s="56"/>
      <c r="H3" s="27" t="s">
        <v>16</v>
      </c>
      <c r="I3" s="57" t="s">
        <v>30</v>
      </c>
      <c r="J3" s="57"/>
      <c r="K3" s="23"/>
    </row>
    <row r="4" spans="1:12" x14ac:dyDescent="0.25">
      <c r="A4" s="61">
        <v>9</v>
      </c>
      <c r="B4" s="63">
        <v>4</v>
      </c>
      <c r="C4" s="24" t="s">
        <v>8</v>
      </c>
      <c r="D4" s="24" t="s">
        <v>9</v>
      </c>
      <c r="E4" s="64">
        <v>4</v>
      </c>
      <c r="F4" s="24" t="s">
        <v>13</v>
      </c>
      <c r="G4" s="24" t="s">
        <v>14</v>
      </c>
      <c r="H4" s="65">
        <f>A4*B4/E4^2</f>
        <v>2.25</v>
      </c>
      <c r="I4" s="24" t="s">
        <v>17</v>
      </c>
      <c r="J4" s="24" t="s">
        <v>18</v>
      </c>
      <c r="K4" s="23"/>
    </row>
    <row r="5" spans="1:12" ht="15.75" customHeight="1" x14ac:dyDescent="0.25">
      <c r="A5" s="62"/>
      <c r="B5" s="63"/>
      <c r="C5" s="24">
        <v>0</v>
      </c>
      <c r="D5" s="24">
        <v>0</v>
      </c>
      <c r="E5" s="64"/>
      <c r="F5" s="15">
        <f>G5*PI()/180</f>
        <v>0</v>
      </c>
      <c r="G5" s="15">
        <v>0</v>
      </c>
      <c r="H5" s="65"/>
      <c r="I5" s="15">
        <f>H4*COS(F5)</f>
        <v>2.25</v>
      </c>
      <c r="J5" s="15">
        <f>H4*SIN(F5)</f>
        <v>0</v>
      </c>
      <c r="K5" s="11"/>
    </row>
    <row r="6" spans="1:12" x14ac:dyDescent="0.25">
      <c r="A6" s="23"/>
      <c r="B6" s="22"/>
      <c r="C6" s="23"/>
      <c r="D6" s="23"/>
      <c r="E6" s="4"/>
      <c r="F6" s="11"/>
      <c r="G6" s="11"/>
      <c r="H6" s="11"/>
      <c r="I6" s="11"/>
      <c r="J6" s="11"/>
      <c r="K6" s="11"/>
    </row>
    <row r="7" spans="1:12" x14ac:dyDescent="0.25">
      <c r="B7" s="22"/>
      <c r="C7" s="23"/>
      <c r="D7" s="23"/>
      <c r="E7" s="4"/>
      <c r="F7" s="46"/>
      <c r="G7" s="46"/>
      <c r="H7" s="43" t="s">
        <v>28</v>
      </c>
      <c r="I7" s="43"/>
      <c r="J7" s="66" t="s">
        <v>31</v>
      </c>
    </row>
    <row r="8" spans="1:12" x14ac:dyDescent="0.25">
      <c r="B8" s="22"/>
      <c r="C8" s="23"/>
      <c r="D8" s="23"/>
      <c r="F8" s="43" t="s">
        <v>26</v>
      </c>
      <c r="G8" s="43"/>
      <c r="H8" s="25" t="s">
        <v>23</v>
      </c>
      <c r="I8" s="25" t="s">
        <v>27</v>
      </c>
      <c r="J8" s="66"/>
    </row>
    <row r="9" spans="1:12" x14ac:dyDescent="0.25">
      <c r="A9" s="43" t="s">
        <v>5</v>
      </c>
      <c r="B9" s="43"/>
      <c r="C9" s="43"/>
      <c r="D9" s="43"/>
      <c r="F9" s="43" t="s">
        <v>1</v>
      </c>
      <c r="G9" s="43"/>
      <c r="H9" s="25">
        <v>1</v>
      </c>
      <c r="I9" s="25">
        <f>B4</f>
        <v>4</v>
      </c>
      <c r="J9" s="21">
        <f>I9/H9</f>
        <v>4</v>
      </c>
    </row>
    <row r="10" spans="1:12" ht="15" customHeight="1" x14ac:dyDescent="0.25">
      <c r="A10" s="25" t="s">
        <v>6</v>
      </c>
      <c r="B10" s="25"/>
      <c r="C10" s="25" t="s">
        <v>7</v>
      </c>
      <c r="D10" s="25"/>
      <c r="F10" s="44" t="s">
        <v>24</v>
      </c>
      <c r="G10" s="44"/>
      <c r="H10" s="25">
        <v>1</v>
      </c>
      <c r="I10" s="16">
        <f>E4</f>
        <v>4</v>
      </c>
      <c r="J10" s="21">
        <f>I10/H10</f>
        <v>4</v>
      </c>
    </row>
    <row r="11" spans="1:12" ht="15" customHeight="1" x14ac:dyDescent="0.25">
      <c r="A11" s="25" t="s">
        <v>8</v>
      </c>
      <c r="B11" s="25" t="s">
        <v>9</v>
      </c>
      <c r="C11" s="25" t="s">
        <v>10</v>
      </c>
      <c r="D11" s="25" t="s">
        <v>11</v>
      </c>
      <c r="F11" s="44" t="s">
        <v>25</v>
      </c>
      <c r="G11" s="44"/>
      <c r="H11" s="58">
        <f>A4*H9/H10^2</f>
        <v>9</v>
      </c>
      <c r="I11" s="59">
        <f>H4</f>
        <v>2.25</v>
      </c>
      <c r="J11" s="60">
        <f>I11/H11</f>
        <v>0.25</v>
      </c>
    </row>
    <row r="12" spans="1:12" x14ac:dyDescent="0.25">
      <c r="A12" s="8">
        <f>E4*COS(F5)</f>
        <v>4</v>
      </c>
      <c r="B12" s="8">
        <f>E4*SIN(F5)</f>
        <v>0</v>
      </c>
      <c r="C12" s="8">
        <f>A12+I5</f>
        <v>6.25</v>
      </c>
      <c r="D12" s="8">
        <f>B12+J5</f>
        <v>0</v>
      </c>
      <c r="F12" s="44"/>
      <c r="G12" s="44"/>
      <c r="H12" s="58"/>
      <c r="I12" s="59"/>
      <c r="J12" s="60"/>
    </row>
    <row r="13" spans="1:12" ht="15" customHeight="1" x14ac:dyDescent="0.25"/>
    <row r="14" spans="1:12" x14ac:dyDescent="0.25">
      <c r="A14" s="18"/>
      <c r="B14" s="18"/>
      <c r="C14" s="18"/>
      <c r="D14" s="18"/>
      <c r="F14" s="12"/>
      <c r="G14" s="12"/>
    </row>
    <row r="15" spans="1:12" x14ac:dyDescent="0.25">
      <c r="A15" s="18"/>
      <c r="B15" s="18"/>
      <c r="C15" s="18"/>
      <c r="D15" s="18"/>
    </row>
    <row r="16" spans="1:12" x14ac:dyDescent="0.25">
      <c r="A16" s="19"/>
      <c r="B16" s="19"/>
      <c r="C16" s="19"/>
      <c r="D16" s="19"/>
      <c r="F16" s="14"/>
      <c r="G16" s="14"/>
      <c r="H16" s="14"/>
      <c r="I16" s="14"/>
      <c r="J16" s="14"/>
      <c r="K16" s="14"/>
      <c r="L16" s="14"/>
    </row>
    <row r="17" spans="1:13" x14ac:dyDescent="0.25">
      <c r="A17" s="20"/>
      <c r="B17" s="20"/>
      <c r="C17" s="20"/>
      <c r="D17" s="20"/>
      <c r="F17" s="14"/>
      <c r="G17" s="14"/>
      <c r="H17" s="14"/>
      <c r="I17" s="14"/>
      <c r="J17" s="14"/>
      <c r="K17" s="14"/>
      <c r="L17" s="14"/>
    </row>
    <row r="18" spans="1:13" x14ac:dyDescent="0.25">
      <c r="A18" s="20"/>
      <c r="B18" s="20"/>
      <c r="C18" s="20"/>
      <c r="D18" s="20"/>
      <c r="F18" s="14"/>
      <c r="G18" s="13"/>
      <c r="H18" s="13"/>
      <c r="I18" s="13"/>
      <c r="J18" s="13"/>
      <c r="K18" s="14"/>
      <c r="L18" s="14"/>
    </row>
    <row r="19" spans="1:13" x14ac:dyDescent="0.25">
      <c r="F19" s="14"/>
      <c r="G19" s="14"/>
      <c r="H19" s="14"/>
      <c r="I19" s="14"/>
      <c r="J19" s="14"/>
      <c r="K19" s="14"/>
      <c r="L19" s="14"/>
    </row>
    <row r="20" spans="1:13" x14ac:dyDescent="0.25">
      <c r="L20" s="14"/>
    </row>
    <row r="21" spans="1:13" x14ac:dyDescent="0.25">
      <c r="L21" s="14"/>
    </row>
    <row r="22" spans="1:13" x14ac:dyDescent="0.25">
      <c r="L22" s="14"/>
    </row>
    <row r="23" spans="1:13" x14ac:dyDescent="0.25">
      <c r="L23" s="14"/>
    </row>
    <row r="24" spans="1:13" x14ac:dyDescent="0.25">
      <c r="L24" s="14"/>
    </row>
    <row r="25" spans="1:13" x14ac:dyDescent="0.25">
      <c r="F25" s="14"/>
      <c r="G25" s="14"/>
      <c r="H25" s="14"/>
      <c r="I25" s="14"/>
      <c r="J25" s="14"/>
      <c r="K25" s="14"/>
      <c r="L25" s="14"/>
      <c r="M25" s="14"/>
    </row>
    <row r="26" spans="1:13" x14ac:dyDescent="0.25">
      <c r="F26" s="14"/>
      <c r="G26" s="14"/>
      <c r="H26" s="14"/>
      <c r="I26" s="14"/>
      <c r="J26" s="14"/>
      <c r="K26" s="14"/>
      <c r="L26" s="14"/>
      <c r="M26" s="14"/>
    </row>
    <row r="27" spans="1:13" x14ac:dyDescent="0.25">
      <c r="F27" s="14"/>
      <c r="G27" s="14"/>
      <c r="H27" s="14"/>
      <c r="I27" s="14"/>
      <c r="J27" s="14"/>
      <c r="K27" s="14"/>
      <c r="L27" s="14"/>
      <c r="M27" s="14"/>
    </row>
    <row r="28" spans="1:13" x14ac:dyDescent="0.25">
      <c r="F28" s="14"/>
      <c r="G28" s="14"/>
      <c r="H28" s="14"/>
      <c r="I28" s="14"/>
      <c r="J28" s="14"/>
      <c r="K28" s="14"/>
      <c r="L28" s="14"/>
      <c r="M28" s="14"/>
    </row>
    <row r="29" spans="1:13" x14ac:dyDescent="0.25">
      <c r="F29" s="14"/>
      <c r="G29" s="14"/>
      <c r="H29" s="14"/>
      <c r="I29" s="14"/>
      <c r="J29" s="14"/>
      <c r="K29" s="14"/>
      <c r="L29" s="14"/>
      <c r="M29" s="14"/>
    </row>
    <row r="30" spans="1:13" x14ac:dyDescent="0.25">
      <c r="F30" s="14"/>
      <c r="G30" s="14"/>
      <c r="H30" s="14"/>
      <c r="I30" s="14"/>
      <c r="J30" s="14"/>
      <c r="K30" s="14"/>
      <c r="L30" s="14"/>
      <c r="M30" s="14"/>
    </row>
  </sheetData>
  <mergeCells count="21">
    <mergeCell ref="F11:G12"/>
    <mergeCell ref="H11:H12"/>
    <mergeCell ref="I11:I12"/>
    <mergeCell ref="J11:J12"/>
    <mergeCell ref="A4:A5"/>
    <mergeCell ref="B4:B5"/>
    <mergeCell ref="E4:E5"/>
    <mergeCell ref="H4:H5"/>
    <mergeCell ref="F7:G7"/>
    <mergeCell ref="H7:I7"/>
    <mergeCell ref="J7:J8"/>
    <mergeCell ref="F8:G8"/>
    <mergeCell ref="A9:D9"/>
    <mergeCell ref="F9:G9"/>
    <mergeCell ref="F10:G10"/>
    <mergeCell ref="A2:A3"/>
    <mergeCell ref="B2:D2"/>
    <mergeCell ref="E2:J2"/>
    <mergeCell ref="C3:D3"/>
    <mergeCell ref="F3:G3"/>
    <mergeCell ref="I3:J3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Spinner 1">
              <controlPr defaultSize="0" autoPict="0">
                <anchor moveWithCells="1" sizeWithCells="1">
                  <from>
                    <xdr:col>1</xdr:col>
                    <xdr:colOff>95250</xdr:colOff>
                    <xdr:row>5</xdr:row>
                    <xdr:rowOff>0</xdr:rowOff>
                  </from>
                  <to>
                    <xdr:col>1</xdr:col>
                    <xdr:colOff>495300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Spinner 2">
              <controlPr defaultSize="0" autoPict="0">
                <anchor moveWithCells="1" sizeWithCells="1">
                  <from>
                    <xdr:col>4</xdr:col>
                    <xdr:colOff>66675</xdr:colOff>
                    <xdr:row>5</xdr:row>
                    <xdr:rowOff>0</xdr:rowOff>
                  </from>
                  <to>
                    <xdr:col>4</xdr:col>
                    <xdr:colOff>466725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A1341-3C0A-4781-84C4-5A2457E63876}">
  <sheetPr codeName="Planilha3"/>
  <dimension ref="A1:AC50"/>
  <sheetViews>
    <sheetView tabSelected="1" zoomScaleNormal="100" workbookViewId="0">
      <selection activeCell="E6" sqref="E6"/>
    </sheetView>
  </sheetViews>
  <sheetFormatPr defaultRowHeight="15" x14ac:dyDescent="0.25"/>
  <cols>
    <col min="1" max="1" width="8.7109375" customWidth="1"/>
    <col min="2" max="2" width="7.7109375" customWidth="1"/>
    <col min="3" max="4" width="8.28515625" customWidth="1"/>
    <col min="5" max="5" width="6.7109375" customWidth="1"/>
    <col min="6" max="6" width="12.42578125" customWidth="1"/>
    <col min="7" max="7" width="8.7109375" customWidth="1"/>
    <col min="8" max="9" width="8.28515625" customWidth="1"/>
    <col min="10" max="10" width="10.28515625" customWidth="1"/>
  </cols>
  <sheetData>
    <row r="1" spans="1:29" x14ac:dyDescent="0.25">
      <c r="A1" s="37" t="s">
        <v>36</v>
      </c>
      <c r="B1" s="37"/>
      <c r="C1" s="37"/>
      <c r="D1" s="37"/>
      <c r="E1" s="37"/>
      <c r="F1" s="37"/>
      <c r="G1" s="37"/>
      <c r="H1" s="37"/>
      <c r="I1" s="37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</row>
    <row r="2" spans="1:29" ht="17.25" customHeight="1" x14ac:dyDescent="0.25">
      <c r="A2" s="52" t="s">
        <v>4</v>
      </c>
      <c r="B2" s="72" t="s">
        <v>0</v>
      </c>
      <c r="C2" s="72"/>
      <c r="D2" s="72"/>
      <c r="E2" s="74" t="s">
        <v>22</v>
      </c>
      <c r="F2" s="74"/>
      <c r="G2" s="74"/>
      <c r="H2" s="74"/>
      <c r="I2" s="74"/>
      <c r="J2" s="1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</row>
    <row r="3" spans="1:29" ht="25.5" x14ac:dyDescent="0.25">
      <c r="A3" s="53"/>
      <c r="B3" s="35" t="s">
        <v>33</v>
      </c>
      <c r="C3" s="37" t="s">
        <v>3</v>
      </c>
      <c r="D3" s="37"/>
      <c r="E3" s="5" t="s">
        <v>2</v>
      </c>
      <c r="F3" s="31" t="s">
        <v>32</v>
      </c>
      <c r="G3" s="28" t="s">
        <v>16</v>
      </c>
      <c r="H3" s="57" t="s">
        <v>30</v>
      </c>
      <c r="I3" s="57"/>
      <c r="J3" s="1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</row>
    <row r="4" spans="1:29" x14ac:dyDescent="0.25">
      <c r="A4" s="61">
        <v>9</v>
      </c>
      <c r="B4" s="75">
        <v>4</v>
      </c>
      <c r="C4" s="5" t="s">
        <v>8</v>
      </c>
      <c r="D4" s="5" t="s">
        <v>9</v>
      </c>
      <c r="E4" s="76">
        <v>2</v>
      </c>
      <c r="F4" s="5" t="s">
        <v>13</v>
      </c>
      <c r="G4" s="68">
        <f>A4*B4/E4^2</f>
        <v>9</v>
      </c>
      <c r="H4" s="5" t="s">
        <v>17</v>
      </c>
      <c r="I4" s="5" t="s">
        <v>18</v>
      </c>
      <c r="J4" s="1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</row>
    <row r="5" spans="1:29" ht="15.75" customHeight="1" x14ac:dyDescent="0.25">
      <c r="A5" s="62"/>
      <c r="B5" s="75"/>
      <c r="C5" s="5">
        <v>0</v>
      </c>
      <c r="D5" s="5">
        <v>0</v>
      </c>
      <c r="E5" s="76"/>
      <c r="F5" s="15">
        <v>0</v>
      </c>
      <c r="G5" s="68"/>
      <c r="H5" s="15">
        <f>G4*COS(F5)</f>
        <v>9</v>
      </c>
      <c r="I5" s="15">
        <f>G4*SIN(F5)</f>
        <v>0</v>
      </c>
      <c r="J5" s="11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</row>
    <row r="6" spans="1:29" x14ac:dyDescent="0.25">
      <c r="A6" s="1"/>
      <c r="B6" s="2"/>
      <c r="C6" s="1"/>
      <c r="D6" s="1"/>
      <c r="E6" s="4"/>
      <c r="F6" s="11"/>
      <c r="G6" s="11"/>
      <c r="H6" s="11"/>
      <c r="I6" s="11"/>
      <c r="J6" s="11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</row>
    <row r="7" spans="1:29" x14ac:dyDescent="0.25">
      <c r="B7" s="2"/>
      <c r="C7" s="1"/>
      <c r="D7" s="1"/>
      <c r="E7" s="4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</row>
    <row r="8" spans="1:29" x14ac:dyDescent="0.25">
      <c r="B8" s="2"/>
      <c r="C8" s="1"/>
      <c r="D8" s="1"/>
      <c r="F8" s="37" t="s">
        <v>37</v>
      </c>
      <c r="G8" s="37"/>
      <c r="H8" s="37"/>
      <c r="I8" s="37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</row>
    <row r="9" spans="1:29" x14ac:dyDescent="0.25">
      <c r="A9" s="43" t="s">
        <v>5</v>
      </c>
      <c r="B9" s="43"/>
      <c r="C9" s="43"/>
      <c r="D9" s="43"/>
      <c r="F9" s="77" t="s">
        <v>26</v>
      </c>
      <c r="G9" s="72" t="s">
        <v>28</v>
      </c>
      <c r="H9" s="72"/>
      <c r="I9" s="73" t="s">
        <v>31</v>
      </c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</row>
    <row r="10" spans="1:29" ht="15" customHeight="1" x14ac:dyDescent="0.25">
      <c r="A10" s="70" t="s">
        <v>6</v>
      </c>
      <c r="B10" s="71"/>
      <c r="C10" s="70" t="s">
        <v>7</v>
      </c>
      <c r="D10" s="71"/>
      <c r="F10" s="78"/>
      <c r="G10" s="29" t="s">
        <v>23</v>
      </c>
      <c r="H10" s="29" t="s">
        <v>27</v>
      </c>
      <c r="I10" s="73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</row>
    <row r="11" spans="1:29" ht="15" customHeight="1" x14ac:dyDescent="0.25">
      <c r="A11" s="6" t="s">
        <v>8</v>
      </c>
      <c r="B11" s="6" t="s">
        <v>9</v>
      </c>
      <c r="C11" s="6" t="s">
        <v>10</v>
      </c>
      <c r="D11" s="6" t="s">
        <v>11</v>
      </c>
      <c r="F11" s="25" t="s">
        <v>34</v>
      </c>
      <c r="G11" s="29">
        <v>1</v>
      </c>
      <c r="H11" s="29">
        <f>B4</f>
        <v>4</v>
      </c>
      <c r="I11" s="21">
        <f>H11/G11</f>
        <v>4</v>
      </c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</row>
    <row r="12" spans="1:29" x14ac:dyDescent="0.25">
      <c r="A12" s="8">
        <f>E4</f>
        <v>2</v>
      </c>
      <c r="B12" s="8">
        <v>0</v>
      </c>
      <c r="C12" s="8">
        <f>A12+H5</f>
        <v>11</v>
      </c>
      <c r="D12" s="8">
        <f>B12+I5</f>
        <v>0</v>
      </c>
      <c r="F12" s="26" t="s">
        <v>2</v>
      </c>
      <c r="G12" s="29">
        <v>1</v>
      </c>
      <c r="H12" s="30">
        <f>E4</f>
        <v>2</v>
      </c>
      <c r="I12" s="21">
        <f>H12/G12</f>
        <v>2</v>
      </c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</row>
    <row r="13" spans="1:29" ht="15" customHeight="1" x14ac:dyDescent="0.25">
      <c r="F13" s="44" t="s">
        <v>35</v>
      </c>
      <c r="G13" s="67">
        <f>A4*G11/G12^2</f>
        <v>9</v>
      </c>
      <c r="H13" s="68">
        <f>G4</f>
        <v>9</v>
      </c>
      <c r="I13" s="69">
        <f>H13/G13</f>
        <v>1</v>
      </c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</row>
    <row r="14" spans="1:29" ht="15" customHeight="1" x14ac:dyDescent="0.25">
      <c r="A14" s="18"/>
      <c r="B14" s="18"/>
      <c r="C14" s="18"/>
      <c r="D14" s="18"/>
      <c r="F14" s="44"/>
      <c r="G14" s="67"/>
      <c r="H14" s="68"/>
      <c r="I14" s="69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</row>
    <row r="15" spans="1:29" x14ac:dyDescent="0.25">
      <c r="A15" s="18"/>
      <c r="B15" s="18"/>
      <c r="C15" s="18"/>
      <c r="D15" s="18"/>
      <c r="K15" s="34"/>
      <c r="L15" s="34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</row>
    <row r="16" spans="1:29" x14ac:dyDescent="0.25"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</row>
    <row r="17" spans="14:29" x14ac:dyDescent="0.25"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</row>
    <row r="18" spans="14:29" x14ac:dyDescent="0.25"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</row>
    <row r="19" spans="14:29" x14ac:dyDescent="0.25"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2"/>
      <c r="Y19" s="32"/>
      <c r="Z19" s="32"/>
      <c r="AA19" s="32"/>
      <c r="AB19" s="32"/>
      <c r="AC19" s="32"/>
    </row>
    <row r="20" spans="14:29" x14ac:dyDescent="0.25"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3"/>
      <c r="Y20" s="32"/>
      <c r="Z20" s="32"/>
      <c r="AA20" s="32"/>
      <c r="AB20" s="32"/>
      <c r="AC20" s="32"/>
    </row>
    <row r="21" spans="14:29" x14ac:dyDescent="0.25"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3"/>
      <c r="Y21" s="32"/>
      <c r="Z21" s="32"/>
      <c r="AA21" s="32"/>
      <c r="AB21" s="32"/>
      <c r="AC21" s="32"/>
    </row>
    <row r="22" spans="14:29" x14ac:dyDescent="0.25"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3"/>
      <c r="Y22" s="32"/>
      <c r="Z22" s="32"/>
      <c r="AA22" s="32"/>
      <c r="AB22" s="32"/>
      <c r="AC22" s="32"/>
    </row>
    <row r="23" spans="14:29" x14ac:dyDescent="0.25"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3"/>
      <c r="Y23" s="32"/>
      <c r="Z23" s="32"/>
      <c r="AA23" s="32"/>
      <c r="AB23" s="32"/>
      <c r="AC23" s="32"/>
    </row>
    <row r="24" spans="14:29" x14ac:dyDescent="0.25"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3"/>
      <c r="Y24" s="32"/>
      <c r="Z24" s="32"/>
      <c r="AA24" s="32"/>
      <c r="AB24" s="32"/>
      <c r="AC24" s="32"/>
    </row>
    <row r="25" spans="14:29" x14ac:dyDescent="0.25"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3"/>
      <c r="Y25" s="32"/>
      <c r="Z25" s="32"/>
      <c r="AA25" s="32"/>
      <c r="AB25" s="32"/>
      <c r="AC25" s="32"/>
    </row>
    <row r="26" spans="14:29" x14ac:dyDescent="0.25"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3"/>
      <c r="Y26" s="32"/>
      <c r="Z26" s="32"/>
      <c r="AA26" s="32"/>
      <c r="AB26" s="32"/>
      <c r="AC26" s="32"/>
    </row>
    <row r="27" spans="14:29" x14ac:dyDescent="0.25"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3"/>
      <c r="Y27" s="32"/>
      <c r="Z27" s="32"/>
      <c r="AA27" s="32"/>
      <c r="AB27" s="32"/>
      <c r="AC27" s="32"/>
    </row>
    <row r="28" spans="14:29" x14ac:dyDescent="0.25"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3"/>
      <c r="Y28" s="32"/>
      <c r="Z28" s="32"/>
      <c r="AA28" s="32"/>
      <c r="AB28" s="32"/>
      <c r="AC28" s="32"/>
    </row>
    <row r="29" spans="14:29" x14ac:dyDescent="0.25"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3"/>
      <c r="Y29" s="32"/>
      <c r="Z29" s="32"/>
      <c r="AA29" s="32"/>
      <c r="AB29" s="32"/>
      <c r="AC29" s="32"/>
    </row>
    <row r="30" spans="14:29" x14ac:dyDescent="0.25"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3"/>
      <c r="Y30" s="32"/>
      <c r="Z30" s="32"/>
      <c r="AA30" s="32"/>
      <c r="AB30" s="32"/>
      <c r="AC30" s="32"/>
    </row>
    <row r="31" spans="14:29" x14ac:dyDescent="0.25">
      <c r="N31" s="32"/>
      <c r="O31" s="32"/>
      <c r="P31" s="32"/>
      <c r="Q31" s="32"/>
      <c r="R31" s="32"/>
      <c r="S31" s="32"/>
      <c r="T31" s="32"/>
      <c r="U31" s="32"/>
      <c r="V31" s="32"/>
      <c r="W31" s="32"/>
    </row>
    <row r="32" spans="14:29" x14ac:dyDescent="0.25">
      <c r="N32" s="32"/>
      <c r="O32" s="32"/>
      <c r="P32" s="32"/>
      <c r="Q32" s="32"/>
      <c r="R32" s="32"/>
      <c r="S32" s="32"/>
      <c r="T32" s="32"/>
      <c r="U32" s="32"/>
      <c r="V32" s="32"/>
      <c r="W32" s="32"/>
    </row>
    <row r="33" spans="1:23" x14ac:dyDescent="0.2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</row>
    <row r="34" spans="1:23" x14ac:dyDescent="0.2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</row>
    <row r="35" spans="1:23" x14ac:dyDescent="0.2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</row>
    <row r="36" spans="1:23" x14ac:dyDescent="0.2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</row>
    <row r="37" spans="1:23" x14ac:dyDescent="0.2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</row>
    <row r="38" spans="1:23" x14ac:dyDescent="0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</row>
    <row r="39" spans="1:23" x14ac:dyDescent="0.2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</row>
    <row r="40" spans="1:23" x14ac:dyDescent="0.2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</row>
    <row r="41" spans="1:23" x14ac:dyDescent="0.2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</row>
    <row r="42" spans="1:23" x14ac:dyDescent="0.2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</row>
    <row r="43" spans="1:23" x14ac:dyDescent="0.2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</row>
    <row r="44" spans="1:23" x14ac:dyDescent="0.2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</row>
    <row r="45" spans="1:23" x14ac:dyDescent="0.2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</row>
    <row r="46" spans="1:23" x14ac:dyDescent="0.2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</row>
    <row r="47" spans="1:23" x14ac:dyDescent="0.2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</row>
    <row r="48" spans="1:23" x14ac:dyDescent="0.2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</row>
    <row r="49" spans="1:23" x14ac:dyDescent="0.2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</row>
    <row r="50" spans="1:23" x14ac:dyDescent="0.2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</row>
  </sheetData>
  <mergeCells count="21">
    <mergeCell ref="A1:I1"/>
    <mergeCell ref="F8:I8"/>
    <mergeCell ref="G9:H9"/>
    <mergeCell ref="I9:I10"/>
    <mergeCell ref="B2:D2"/>
    <mergeCell ref="E2:I2"/>
    <mergeCell ref="C3:D3"/>
    <mergeCell ref="H3:I3"/>
    <mergeCell ref="B4:B5"/>
    <mergeCell ref="E4:E5"/>
    <mergeCell ref="G4:G5"/>
    <mergeCell ref="F9:F10"/>
    <mergeCell ref="A4:A5"/>
    <mergeCell ref="A2:A3"/>
    <mergeCell ref="F13:F14"/>
    <mergeCell ref="G13:G14"/>
    <mergeCell ref="H13:H14"/>
    <mergeCell ref="I13:I14"/>
    <mergeCell ref="A9:D9"/>
    <mergeCell ref="A10:B10"/>
    <mergeCell ref="C10:D10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Spinner 3">
              <controlPr defaultSize="0" autoPict="0">
                <anchor moveWithCells="1" sizeWithCells="1">
                  <from>
                    <xdr:col>4</xdr:col>
                    <xdr:colOff>104775</xdr:colOff>
                    <xdr:row>5</xdr:row>
                    <xdr:rowOff>66675</xdr:rowOff>
                  </from>
                  <to>
                    <xdr:col>4</xdr:col>
                    <xdr:colOff>428625</xdr:colOff>
                    <xdr:row>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5" name="Spinner 5">
              <controlPr defaultSize="0" autoPict="0">
                <anchor moveWithCells="1" sizeWithCells="1">
                  <from>
                    <xdr:col>1</xdr:col>
                    <xdr:colOff>152400</xdr:colOff>
                    <xdr:row>5</xdr:row>
                    <xdr:rowOff>47625</xdr:rowOff>
                  </from>
                  <to>
                    <xdr:col>1</xdr:col>
                    <xdr:colOff>476250</xdr:colOff>
                    <xdr:row>7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Planilha1</vt:lpstr>
      <vt:lpstr>Análise Intensidade do Camp (2)</vt:lpstr>
      <vt:lpstr>Análise Intensidade do Campo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Gaspar Romaniuk</dc:creator>
  <cp:lastModifiedBy>Gaspar Romaniuk</cp:lastModifiedBy>
  <dcterms:created xsi:type="dcterms:W3CDTF">2020-11-23T03:13:08Z</dcterms:created>
  <dcterms:modified xsi:type="dcterms:W3CDTF">2021-11-21T22:21:43Z</dcterms:modified>
</cp:coreProperties>
</file>